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010" windowWidth="19320" windowHeight="856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118" i="1" l="1"/>
  <c r="F104" i="1"/>
  <c r="F100" i="1"/>
  <c r="F89" i="1"/>
  <c r="F86" i="1"/>
  <c r="F84" i="1"/>
  <c r="F67" i="1"/>
  <c r="F64" i="1"/>
  <c r="F52" i="1"/>
  <c r="F46" i="1"/>
  <c r="F40" i="1"/>
  <c r="F37" i="1"/>
  <c r="F8" i="1"/>
  <c r="F123" i="1" l="1"/>
  <c r="F61" i="1"/>
  <c r="F59" i="1" l="1"/>
</calcChain>
</file>

<file path=xl/sharedStrings.xml><?xml version="1.0" encoding="utf-8"?>
<sst xmlns="http://schemas.openxmlformats.org/spreadsheetml/2006/main" count="334" uniqueCount="156">
  <si>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</si>
  <si>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</si>
  <si>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</si>
  <si>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</si>
  <si>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</si>
  <si>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</si>
  <si>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</si>
  <si>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</si>
  <si>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</si>
  <si>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0503</t>
  </si>
  <si>
    <t>0113</t>
  </si>
  <si>
    <t>Непрограммные расходы</t>
  </si>
  <si>
    <t>0801</t>
  </si>
  <si>
    <t>0702</t>
  </si>
  <si>
    <t>0703</t>
  </si>
  <si>
    <t>60.0.00.80120</t>
  </si>
  <si>
    <t>Выполнение других обязательств государства</t>
  </si>
  <si>
    <t>60.0.00.80110</t>
  </si>
  <si>
    <t>Резервные фонды местных администраций</t>
  </si>
  <si>
    <t>0111</t>
  </si>
  <si>
    <t>0709</t>
  </si>
  <si>
    <t>0707</t>
  </si>
  <si>
    <t>01.1.01.82300</t>
  </si>
  <si>
    <t xml:space="preserve">Учреждения по внешкольной работе с детьми в сфере образования. Обеспечение деятельности подведомственных учреждений </t>
  </si>
  <si>
    <t>01.1.03.70460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</si>
  <si>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</si>
  <si>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1004</t>
  </si>
  <si>
    <t>01.1.03.70500</t>
  </si>
  <si>
    <t>Субвенция на государственную поддержку опеки и попечительства</t>
  </si>
  <si>
    <t>1003</t>
  </si>
  <si>
    <t>1002</t>
  </si>
  <si>
    <t>13.1.01.70410</t>
  </si>
  <si>
    <t>Благоустройство дворовых территорий и обустройство территорий для выгула животных</t>
  </si>
  <si>
    <t>0804</t>
  </si>
  <si>
    <t>04.1.04.84300</t>
  </si>
  <si>
    <t>Мероприятия по борьбе с преступностью</t>
  </si>
  <si>
    <t>11.1.01.85000</t>
  </si>
  <si>
    <t xml:space="preserve">Мероприятия по обеспечению мер пожарной безопасности </t>
  </si>
  <si>
    <t>02.5.01.86000</t>
  </si>
  <si>
    <t>Мероприятия по обеспечению доступности городской среды для инвалидов и лиц с ограниченными возможностями здоровья</t>
  </si>
  <si>
    <t xml:space="preserve">ГЦП "Доступная среда"  </t>
  </si>
  <si>
    <t>1102</t>
  </si>
  <si>
    <t>05.2.02.L5191</t>
  </si>
  <si>
    <t>Комплектование книжных фондов муниципальных библиотек</t>
  </si>
  <si>
    <t>60.0.00.59300</t>
  </si>
  <si>
    <t>Субвенция на осуществление полномочий РФ по государственной регистрации актов гражданского состояния</t>
  </si>
  <si>
    <t>0502</t>
  </si>
  <si>
    <t>01.1.04.85600</t>
  </si>
  <si>
    <t>Мероприятия в сфере образования</t>
  </si>
  <si>
    <t>02.3.01.82800</t>
  </si>
  <si>
    <t>Мероприятия в сфере оздоровления, отдыха и занятости детей</t>
  </si>
  <si>
    <t>02.3.02.82800</t>
  </si>
  <si>
    <t>02.3.02.S1000</t>
  </si>
  <si>
    <t>Оплата стоимости набора продуктов питания в лагерях с дневной формой пребывания детей</t>
  </si>
  <si>
    <t>02.3.02.S1020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</si>
  <si>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</si>
  <si>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02.3.03.S6950</t>
  </si>
  <si>
    <t>Обеспечение трудоустройства несовершеннолетних граждан на временные рабочие места</t>
  </si>
  <si>
    <t>от 28 января 2025 № 2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</si>
  <si>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28 января 2025 года</t>
    </r>
  </si>
  <si>
    <t>2025 год (руб.)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</si>
  <si>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</si>
  <si>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01.1.01.R3041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</si>
  <si>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</si>
  <si>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Уточнение бюджетных ассигнований на основании уведомления министерства финансов от 11.12.2024 № 1</t>
  </si>
  <si>
    <t>01.1.Ю6.50501</t>
  </si>
  <si>
    <t>Ежемесячное денежное вознаграждение советникам директора по воспитанию и взаимодействию с детскими общественными объединениями</t>
  </si>
  <si>
    <t>01.1.Ю6.51791</t>
  </si>
  <si>
    <t>Обеспечение деятельности советников директора по воспитанию и взаимодействию с детскими общественными объединениями</t>
  </si>
  <si>
    <t>01.1.Ю6.53031</t>
  </si>
  <si>
    <t>Ежемесячное денежное вознаграждение за классное руководство</t>
  </si>
  <si>
    <t>02.1.02.70850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</si>
  <si>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</si>
  <si>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Уточнение бюджетных ассигнований на основании заявки Управления культуры,туризсма,молодежи и спорта Администрации Переславль-Залесского муниципального округа</t>
  </si>
  <si>
    <t>04.4.01.84400</t>
  </si>
  <si>
    <t>Мероприятия по гармонизации межнациональных отношений</t>
  </si>
  <si>
    <t>ГЦП "Гармонизация межнациональных отношений Переславль-Залесского муниципального округай Ярославской области"</t>
  </si>
  <si>
    <t>05.2.05.85700</t>
  </si>
  <si>
    <t>Мероприятия в сфере культуры</t>
  </si>
  <si>
    <t>05.2.04.85700</t>
  </si>
  <si>
    <t>05.2.07.85700</t>
  </si>
  <si>
    <t>09.1.02.84600</t>
  </si>
  <si>
    <t>Мероприятия по энергоэффективности</t>
  </si>
  <si>
    <t>ГЦП" Энергосбережение на территории Переславль-Залесского муниципального округа Ярославской области"</t>
  </si>
  <si>
    <t>ГЦП "Борьба с преступностью на территории Переславль-Залесского муниципального округа Ярославской области"</t>
  </si>
  <si>
    <t>05.2.06.85700</t>
  </si>
  <si>
    <t>01.3.04.S4880</t>
  </si>
  <si>
    <t>Реализация мероприятий по патриотическому воспитанию граждан</t>
  </si>
  <si>
    <t>ГЦП" Патриотическое воспитание граждан Российской Федерации, проживающих на территории Переславль-Залесского муниципального округа Ярославской области"</t>
  </si>
  <si>
    <t>05.2.02.85700</t>
  </si>
  <si>
    <t>02.1.Я2.54040</t>
  </si>
  <si>
    <t>Оказание социальной помощи на основании социального контракта</t>
  </si>
  <si>
    <t>02.1.Я2.75520</t>
  </si>
  <si>
    <t>Оказание социальной помощи на основании социального контракта в части расходов по доставке выплат</t>
  </si>
  <si>
    <t>Уточнение бюджетных ассигнований на основании постановления админстрации города Переславля-Залесского от 24.12.2024 № ПОС.03-3234/24</t>
  </si>
  <si>
    <t>16.1.01.L576Ю</t>
  </si>
  <si>
    <t>Обеспечение комплексного развития сельских территорий (капитальный ремонт фасада и спортивного зала школы)</t>
  </si>
  <si>
    <t>Муниципальная программа "Комплексное развитие сельских территорий Переславль-Залесского муниципального округа Ярославской области"</t>
  </si>
  <si>
    <t>16.1.01.L576Я</t>
  </si>
  <si>
    <t>Обеспечение комплексного развития сельских территорий (капитальный ремонт здания спортивной школы)</t>
  </si>
  <si>
    <t>01.1.01.71460</t>
  </si>
  <si>
    <t>Субвенция на организацию образовательного процесса</t>
  </si>
  <si>
    <t>0701</t>
  </si>
  <si>
    <t>03.1.02.L4970</t>
  </si>
  <si>
    <t>Реализация мероприятий, направленных на поддержку молодых семей ЯО в приобретении (строительстве) жилья</t>
  </si>
  <si>
    <t>ГЦП "Жилище" Подпрограмма "Переселение граждан из жилищного фонда, признанного непригодным для проживания, и (или) с высоким уровнем износа"</t>
  </si>
  <si>
    <t>06.1.03.S5250</t>
  </si>
  <si>
    <t>Реализация мероприятий по строительству и реконструкции объектов теплоснабжения</t>
  </si>
  <si>
    <t>ГЦП "Комплексная программа модернизации и реформирования жилищно-коммунального хозяйства Переславль-Залесского муниципального округа Ярославской области"</t>
  </si>
  <si>
    <t>16.1.01.L5762</t>
  </si>
  <si>
    <t>0405</t>
  </si>
  <si>
    <t>Обеспечение комплексного развития сельских территорий (строительство электрических сетей уличного освещения)</t>
  </si>
  <si>
    <t>16.1.01.L576Э</t>
  </si>
  <si>
    <t>Обеспечение комплексного развития сельских территорий (капитальный ремонт сетей тепло-, водоснабжения и водоотведения муниципальной собственности)</t>
  </si>
  <si>
    <t>02.1.Я4.51630</t>
  </si>
  <si>
    <t>Обеспечение долговременного ухода за гражданами пожилого возраста</t>
  </si>
  <si>
    <t>Уточнение бюджетных ассигнований на основании постановления Правительства ЯО от 28.12.2025 № 1470-п</t>
  </si>
  <si>
    <t>16.1.01.L576Ф</t>
  </si>
  <si>
    <t>Обеспечение комплексного развития сельских территорий (организация бесплатного доступа в сеть "Интернет")</t>
  </si>
  <si>
    <t>16.1.01.L5760</t>
  </si>
  <si>
    <t>Мероприятия по благоустройству  сельских территорий</t>
  </si>
  <si>
    <t>01.1.04.S5350</t>
  </si>
  <si>
    <t>Реализация мероприятий инициативного бюджетирования на территории Ярославской области ( поддержка местных инициатив)</t>
  </si>
  <si>
    <t>05.2.02.75900</t>
  </si>
  <si>
    <t>Субсидия на повышение оплаты труда учреждений в сфере культуры</t>
  </si>
  <si>
    <t>05.2.04.75900</t>
  </si>
  <si>
    <t>16.1.01.L3720</t>
  </si>
  <si>
    <t>Реализация мероприятий по развитию транспортной инфраструктуры на сельских территориях</t>
  </si>
  <si>
    <t>13.1.И4.54240</t>
  </si>
  <si>
    <t>Создание комфортной городской среды в муниципальных образованиях - победителях Всероссийского конкурса лучших проектов создания комфортной городской среды</t>
  </si>
  <si>
    <t>13.1.И4.55550</t>
  </si>
  <si>
    <t>Реализация программ формирования современной городской среды</t>
  </si>
  <si>
    <t>Уточнение бюджетных ассигнований на основании уведомления министерства финансов от 22.01.2025 № 905/47</t>
  </si>
  <si>
    <t>01.1.01.82100</t>
  </si>
  <si>
    <t>Детские дошкольные учреждения. Обеспечение деятельности подведомственных учреждений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</si>
  <si>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</si>
  <si>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</si>
  <si>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01.1.01.85600</t>
  </si>
  <si>
    <t>Мероприятия в сфере организации предоставления в установленных законодательством пределах муниципальных услуг (работ) в сфере образования</t>
  </si>
  <si>
    <t>01.1.02.83100</t>
  </si>
  <si>
    <t>Централизованные бухгалтерии в сфере образования</t>
  </si>
  <si>
    <t>01.1.06.85600</t>
  </si>
  <si>
    <t>Мероприятия в сфере реорганизации и ликвидации учреждений</t>
  </si>
  <si>
    <t>Уточнение бюджетных ассигнований на основании заявки  Администрации Переславль-Залесского муниципального округа</t>
  </si>
  <si>
    <t>01.1.01.82210</t>
  </si>
  <si>
    <t>Обеспечение питанием отдельных категорий обучающихся в общеобразовательных учреждениях</t>
  </si>
  <si>
    <t>02.1.03.85500</t>
  </si>
  <si>
    <t>Мероприятия по социальной поддержке населения</t>
  </si>
  <si>
    <t xml:space="preserve">Постановление правительства ЯО от 22.01.2025 № 36-п </t>
  </si>
  <si>
    <t>Администрации Переславль-Залесского муниципального округа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</si>
  <si>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</si>
  <si>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ГЦП "Социальная поддержка населения Переславль-Залесского муниципального округа Ярославской области"</t>
  </si>
  <si>
    <t>ГЦП "Обеспечение отдыха и оздоровления детей  Переславль-Залесского муниципального округа Ярославской области в каникулярный период"</t>
  </si>
  <si>
    <t>ВЦП "Развитие культуры и искусства  Переславль-Залесского муниципального округа Ярославской области"</t>
  </si>
  <si>
    <t>ГЦП"Обеспечение первичных мер пожарной безопасности  Переславль-Залесского муниципального округа Ярославской области"</t>
  </si>
  <si>
    <t>МП "Формирование современной городской среды на территории  Переславль-Залесского муниципального округа Ярославской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</si>
</sst>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4" fillId="0" borderId="4" xfId="8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center" vertical="top" wrapText="1"/>
    </xf>
    <xf numFmtId="4" fontId="9" fillId="0" borderId="4" xfId="8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4" fontId="8" fillId="0" borderId="4" xfId="8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3" xfId="8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6"/>
  <sheetViews>
    <sheetView tabSelected="1" topLeftCell="A119" zoomScaleNormal="100" workbookViewId="0">
      <selection activeCell="G125" sqref="G125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4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69" t="s">
        <v>7</v>
      </c>
      <c r="B1" s="69"/>
      <c r="C1" s="69"/>
      <c r="D1" s="69"/>
      <c r="E1" s="69"/>
      <c r="F1" s="69"/>
      <c r="G1" s="69"/>
    </row>
    <row r="2" spans="1:8" x14ac:dyDescent="0.25">
      <c r="A2" s="69" t="s">
        <v>6</v>
      </c>
      <c r="B2" s="69"/>
      <c r="C2" s="69"/>
      <c r="D2" s="69"/>
      <c r="E2" s="69"/>
      <c r="F2" s="69"/>
      <c r="G2" s="69"/>
    </row>
    <row r="3" spans="1:8" x14ac:dyDescent="0.25">
      <c r="A3" s="69" t="s">
        <v>149</v>
      </c>
      <c r="B3" s="69"/>
      <c r="C3" s="69"/>
      <c r="D3" s="69"/>
      <c r="E3" s="69"/>
      <c r="F3" s="69"/>
      <c r="G3" s="69"/>
    </row>
    <row r="4" spans="1:8" x14ac:dyDescent="0.25">
      <c r="A4" s="16"/>
      <c r="B4" s="16"/>
      <c r="C4" s="16"/>
      <c r="D4" s="17"/>
      <c r="E4" s="37"/>
      <c r="F4" s="69" t="s">
        <v>58</v>
      </c>
      <c r="G4" s="69"/>
    </row>
    <row r="5" spans="1:8" x14ac:dyDescent="0.25">
      <c r="A5" s="18"/>
      <c r="B5" s="18"/>
      <c r="C5" s="18"/>
      <c r="D5" s="17"/>
      <c r="E5" s="37"/>
      <c r="F5" s="69"/>
      <c r="G5" s="69"/>
    </row>
    <row r="6" spans="1:8" ht="60.75" customHeight="1" x14ac:dyDescent="0.25">
      <c r="A6" s="70" t="s">
        <v>59</v>
      </c>
      <c r="B6" s="70"/>
      <c r="C6" s="70"/>
      <c r="D6" s="70"/>
      <c r="E6" s="70"/>
      <c r="F6" s="70"/>
      <c r="G6" s="70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9" t="s">
        <v>0</v>
      </c>
      <c r="E7" s="8" t="s">
        <v>4</v>
      </c>
      <c r="F7" s="9" t="s">
        <v>60</v>
      </c>
      <c r="G7" s="10" t="s">
        <v>1</v>
      </c>
    </row>
    <row r="8" spans="1:8" ht="75" customHeight="1" x14ac:dyDescent="0.25">
      <c r="A8" s="7"/>
      <c r="B8" s="7"/>
      <c r="C8" s="7"/>
      <c r="D8" s="29"/>
      <c r="E8" s="13" t="s">
        <v>150</v>
      </c>
      <c r="F8" s="24">
        <f>SUM(F9:F36)</f>
        <v>58979642.609999999</v>
      </c>
      <c r="G8" s="10"/>
    </row>
    <row r="9" spans="1:8" ht="75" customHeight="1" x14ac:dyDescent="0.25">
      <c r="A9" s="7">
        <v>203</v>
      </c>
      <c r="B9" s="12" t="s">
        <v>13</v>
      </c>
      <c r="C9" s="7">
        <v>600</v>
      </c>
      <c r="D9" s="43" t="s">
        <v>62</v>
      </c>
      <c r="E9" s="36" t="s">
        <v>63</v>
      </c>
      <c r="F9" s="28">
        <v>34405726</v>
      </c>
      <c r="G9" s="62" t="s">
        <v>64</v>
      </c>
    </row>
    <row r="10" spans="1:8" ht="75" customHeight="1" x14ac:dyDescent="0.25">
      <c r="A10" s="7">
        <v>203</v>
      </c>
      <c r="B10" s="12" t="s">
        <v>13</v>
      </c>
      <c r="C10" s="7">
        <v>600</v>
      </c>
      <c r="D10" s="43" t="s">
        <v>65</v>
      </c>
      <c r="E10" s="36" t="s">
        <v>66</v>
      </c>
      <c r="F10" s="28">
        <v>1249920</v>
      </c>
      <c r="G10" s="64"/>
    </row>
    <row r="11" spans="1:8" ht="75" customHeight="1" x14ac:dyDescent="0.25">
      <c r="A11" s="7">
        <v>203</v>
      </c>
      <c r="B11" s="12" t="s">
        <v>13</v>
      </c>
      <c r="C11" s="7">
        <v>600</v>
      </c>
      <c r="D11" s="43" t="s">
        <v>69</v>
      </c>
      <c r="E11" s="36" t="s">
        <v>70</v>
      </c>
      <c r="F11" s="28">
        <v>47415516</v>
      </c>
      <c r="G11" s="64"/>
    </row>
    <row r="12" spans="1:8" ht="75" customHeight="1" x14ac:dyDescent="0.25">
      <c r="A12" s="7">
        <v>203</v>
      </c>
      <c r="B12" s="12" t="s">
        <v>13</v>
      </c>
      <c r="C12" s="7">
        <v>600</v>
      </c>
      <c r="D12" s="43" t="s">
        <v>67</v>
      </c>
      <c r="E12" s="36" t="s">
        <v>68</v>
      </c>
      <c r="F12" s="28">
        <v>4548306</v>
      </c>
      <c r="G12" s="63"/>
      <c r="H12" s="5"/>
    </row>
    <row r="13" spans="1:8" ht="75" customHeight="1" x14ac:dyDescent="0.25">
      <c r="A13" s="7">
        <v>203</v>
      </c>
      <c r="B13" s="12" t="s">
        <v>26</v>
      </c>
      <c r="C13" s="7">
        <v>300</v>
      </c>
      <c r="D13" s="43" t="s">
        <v>27</v>
      </c>
      <c r="E13" s="36" t="s">
        <v>28</v>
      </c>
      <c r="F13" s="28">
        <v>1171200</v>
      </c>
      <c r="G13" s="46" t="s">
        <v>64</v>
      </c>
    </row>
    <row r="14" spans="1:8" ht="75" customHeight="1" x14ac:dyDescent="0.25">
      <c r="A14" s="7">
        <v>203</v>
      </c>
      <c r="B14" s="12" t="s">
        <v>26</v>
      </c>
      <c r="C14" s="7">
        <v>200</v>
      </c>
      <c r="D14" s="60" t="s">
        <v>24</v>
      </c>
      <c r="E14" s="62" t="s">
        <v>25</v>
      </c>
      <c r="F14" s="28">
        <v>278863</v>
      </c>
      <c r="G14" s="68" t="s">
        <v>61</v>
      </c>
    </row>
    <row r="15" spans="1:8" ht="75" customHeight="1" x14ac:dyDescent="0.25">
      <c r="A15" s="7">
        <v>203</v>
      </c>
      <c r="B15" s="12" t="s">
        <v>26</v>
      </c>
      <c r="C15" s="7">
        <v>300</v>
      </c>
      <c r="D15" s="61"/>
      <c r="E15" s="63"/>
      <c r="F15" s="28">
        <v>-278863</v>
      </c>
      <c r="G15" s="68"/>
    </row>
    <row r="16" spans="1:8" ht="75" customHeight="1" x14ac:dyDescent="0.25">
      <c r="A16" s="7">
        <v>203</v>
      </c>
      <c r="B16" s="12" t="s">
        <v>102</v>
      </c>
      <c r="C16" s="7">
        <v>600</v>
      </c>
      <c r="D16" s="53" t="s">
        <v>100</v>
      </c>
      <c r="E16" s="42" t="s">
        <v>101</v>
      </c>
      <c r="F16" s="28">
        <v>-10923392</v>
      </c>
      <c r="G16" s="46" t="s">
        <v>64</v>
      </c>
    </row>
    <row r="17" spans="1:8" ht="75" customHeight="1" x14ac:dyDescent="0.25">
      <c r="A17" s="7">
        <v>203</v>
      </c>
      <c r="B17" s="12" t="s">
        <v>13</v>
      </c>
      <c r="C17" s="7">
        <v>600</v>
      </c>
      <c r="D17" s="29" t="s">
        <v>100</v>
      </c>
      <c r="E17" s="42" t="s">
        <v>101</v>
      </c>
      <c r="F17" s="28">
        <v>-21252101</v>
      </c>
      <c r="G17" s="36" t="s">
        <v>64</v>
      </c>
    </row>
    <row r="18" spans="1:8" ht="75" customHeight="1" x14ac:dyDescent="0.25">
      <c r="A18" s="7">
        <v>203</v>
      </c>
      <c r="B18" s="12" t="s">
        <v>13</v>
      </c>
      <c r="C18" s="7">
        <v>600</v>
      </c>
      <c r="D18" s="43" t="s">
        <v>47</v>
      </c>
      <c r="E18" s="62" t="s">
        <v>48</v>
      </c>
      <c r="F18" s="28">
        <v>2000000</v>
      </c>
      <c r="G18" s="62" t="s">
        <v>116</v>
      </c>
    </row>
    <row r="19" spans="1:8" ht="75" customHeight="1" x14ac:dyDescent="0.25">
      <c r="A19" s="7">
        <v>203</v>
      </c>
      <c r="B19" s="12" t="s">
        <v>13</v>
      </c>
      <c r="C19" s="7">
        <v>600</v>
      </c>
      <c r="D19" s="43" t="s">
        <v>47</v>
      </c>
      <c r="E19" s="63"/>
      <c r="F19" s="28">
        <v>409544</v>
      </c>
      <c r="G19" s="63"/>
    </row>
    <row r="20" spans="1:8" ht="97.5" customHeight="1" x14ac:dyDescent="0.25">
      <c r="A20" s="7">
        <v>203</v>
      </c>
      <c r="B20" s="12" t="s">
        <v>102</v>
      </c>
      <c r="C20" s="7">
        <v>600</v>
      </c>
      <c r="D20" s="43" t="s">
        <v>121</v>
      </c>
      <c r="E20" s="42" t="s">
        <v>122</v>
      </c>
      <c r="F20" s="28">
        <v>-45076.39</v>
      </c>
      <c r="G20" s="36" t="s">
        <v>61</v>
      </c>
    </row>
    <row r="21" spans="1:8" ht="75" customHeight="1" x14ac:dyDescent="0.25">
      <c r="A21" s="7">
        <v>203</v>
      </c>
      <c r="B21" s="12" t="s">
        <v>26</v>
      </c>
      <c r="C21" s="7">
        <v>200</v>
      </c>
      <c r="D21" s="60" t="s">
        <v>27</v>
      </c>
      <c r="E21" s="62" t="s">
        <v>28</v>
      </c>
      <c r="F21" s="28">
        <v>1956663</v>
      </c>
      <c r="G21" s="62" t="s">
        <v>61</v>
      </c>
    </row>
    <row r="22" spans="1:8" ht="75" customHeight="1" x14ac:dyDescent="0.25">
      <c r="A22" s="7">
        <v>203</v>
      </c>
      <c r="B22" s="12" t="s">
        <v>26</v>
      </c>
      <c r="C22" s="7">
        <v>300</v>
      </c>
      <c r="D22" s="61"/>
      <c r="E22" s="63"/>
      <c r="F22" s="28">
        <v>-1956663</v>
      </c>
      <c r="G22" s="63"/>
    </row>
    <row r="23" spans="1:8" ht="75" customHeight="1" x14ac:dyDescent="0.25">
      <c r="A23" s="7">
        <v>203</v>
      </c>
      <c r="B23" s="12" t="s">
        <v>102</v>
      </c>
      <c r="C23" s="7">
        <v>600</v>
      </c>
      <c r="D23" s="29" t="s">
        <v>133</v>
      </c>
      <c r="E23" s="36" t="s">
        <v>134</v>
      </c>
      <c r="F23" s="28">
        <v>-5460</v>
      </c>
      <c r="G23" s="62" t="s">
        <v>61</v>
      </c>
    </row>
    <row r="24" spans="1:8" ht="75" customHeight="1" x14ac:dyDescent="0.25">
      <c r="A24" s="7">
        <v>203</v>
      </c>
      <c r="B24" s="12" t="s">
        <v>13</v>
      </c>
      <c r="C24" s="7">
        <v>600</v>
      </c>
      <c r="D24" s="60" t="s">
        <v>135</v>
      </c>
      <c r="E24" s="62" t="s">
        <v>136</v>
      </c>
      <c r="F24" s="28">
        <v>-430298.53</v>
      </c>
      <c r="G24" s="64"/>
    </row>
    <row r="25" spans="1:8" ht="75" customHeight="1" x14ac:dyDescent="0.25">
      <c r="A25" s="7">
        <v>203</v>
      </c>
      <c r="B25" s="12" t="s">
        <v>20</v>
      </c>
      <c r="C25" s="7">
        <v>600</v>
      </c>
      <c r="D25" s="61"/>
      <c r="E25" s="63"/>
      <c r="F25" s="28">
        <v>206658.53</v>
      </c>
      <c r="G25" s="64"/>
    </row>
    <row r="26" spans="1:8" ht="75" customHeight="1" x14ac:dyDescent="0.25">
      <c r="A26" s="7">
        <v>203</v>
      </c>
      <c r="B26" s="12" t="s">
        <v>14</v>
      </c>
      <c r="C26" s="7">
        <v>600</v>
      </c>
      <c r="D26" s="29" t="s">
        <v>22</v>
      </c>
      <c r="E26" s="36" t="s">
        <v>23</v>
      </c>
      <c r="F26" s="28">
        <v>-1788100</v>
      </c>
      <c r="G26" s="64"/>
    </row>
    <row r="27" spans="1:8" ht="60" customHeight="1" x14ac:dyDescent="0.25">
      <c r="A27" s="7">
        <v>203</v>
      </c>
      <c r="B27" s="12" t="s">
        <v>21</v>
      </c>
      <c r="C27" s="7">
        <v>600</v>
      </c>
      <c r="D27" s="29" t="s">
        <v>137</v>
      </c>
      <c r="E27" s="36" t="s">
        <v>138</v>
      </c>
      <c r="F27" s="28">
        <v>1786800</v>
      </c>
      <c r="G27" s="64"/>
    </row>
    <row r="28" spans="1:8" ht="45.75" customHeight="1" x14ac:dyDescent="0.25">
      <c r="A28" s="7">
        <v>203</v>
      </c>
      <c r="B28" s="12" t="s">
        <v>20</v>
      </c>
      <c r="C28" s="7">
        <v>600</v>
      </c>
      <c r="D28" s="60" t="s">
        <v>139</v>
      </c>
      <c r="E28" s="62" t="s">
        <v>140</v>
      </c>
      <c r="F28" s="28">
        <v>-1147200</v>
      </c>
      <c r="G28" s="64"/>
    </row>
    <row r="29" spans="1:8" ht="42" customHeight="1" x14ac:dyDescent="0.25">
      <c r="A29" s="7">
        <v>203</v>
      </c>
      <c r="B29" s="12" t="s">
        <v>20</v>
      </c>
      <c r="C29" s="7">
        <v>100</v>
      </c>
      <c r="D29" s="61"/>
      <c r="E29" s="63"/>
      <c r="F29" s="28">
        <v>1147200</v>
      </c>
      <c r="G29" s="64"/>
    </row>
    <row r="30" spans="1:8" ht="53.25" customHeight="1" x14ac:dyDescent="0.25">
      <c r="A30" s="54">
        <v>203</v>
      </c>
      <c r="B30" s="55" t="s">
        <v>13</v>
      </c>
      <c r="C30" s="54">
        <v>600</v>
      </c>
      <c r="D30" s="43" t="s">
        <v>141</v>
      </c>
      <c r="E30" s="41" t="s">
        <v>142</v>
      </c>
      <c r="F30" s="56">
        <v>230400</v>
      </c>
      <c r="G30" s="64"/>
      <c r="H30" s="5"/>
    </row>
    <row r="31" spans="1:8" ht="54.75" customHeight="1" x14ac:dyDescent="0.25">
      <c r="A31" s="7">
        <v>203</v>
      </c>
      <c r="B31" s="12" t="s">
        <v>102</v>
      </c>
      <c r="C31" s="7">
        <v>600</v>
      </c>
      <c r="D31" s="29" t="s">
        <v>133</v>
      </c>
      <c r="E31" s="36" t="s">
        <v>134</v>
      </c>
      <c r="F31" s="28">
        <v>-1280232.71</v>
      </c>
      <c r="G31" s="62" t="s">
        <v>61</v>
      </c>
      <c r="H31" s="5"/>
    </row>
    <row r="32" spans="1:8" ht="75" customHeight="1" x14ac:dyDescent="0.25">
      <c r="A32" s="7">
        <v>203</v>
      </c>
      <c r="B32" s="12" t="s">
        <v>13</v>
      </c>
      <c r="C32" s="7">
        <v>600</v>
      </c>
      <c r="D32" s="29" t="s">
        <v>135</v>
      </c>
      <c r="E32" s="36" t="s">
        <v>136</v>
      </c>
      <c r="F32" s="28">
        <v>-695178</v>
      </c>
      <c r="G32" s="64"/>
      <c r="H32" s="5"/>
    </row>
    <row r="33" spans="1:8" ht="60.75" customHeight="1" x14ac:dyDescent="0.25">
      <c r="A33" s="7">
        <v>203</v>
      </c>
      <c r="B33" s="12" t="s">
        <v>102</v>
      </c>
      <c r="C33" s="7">
        <v>600</v>
      </c>
      <c r="D33" s="60" t="s">
        <v>141</v>
      </c>
      <c r="E33" s="62" t="s">
        <v>142</v>
      </c>
      <c r="F33" s="28">
        <v>1280232.71</v>
      </c>
      <c r="G33" s="64"/>
      <c r="H33" s="5"/>
    </row>
    <row r="34" spans="1:8" ht="60.75" customHeight="1" x14ac:dyDescent="0.25">
      <c r="A34" s="7">
        <v>203</v>
      </c>
      <c r="B34" s="12" t="s">
        <v>13</v>
      </c>
      <c r="C34" s="7">
        <v>600</v>
      </c>
      <c r="D34" s="61"/>
      <c r="E34" s="63"/>
      <c r="F34" s="28">
        <v>695178</v>
      </c>
      <c r="G34" s="63"/>
      <c r="H34" s="5"/>
    </row>
    <row r="35" spans="1:8" ht="63.75" customHeight="1" x14ac:dyDescent="0.25">
      <c r="A35" s="32">
        <v>203</v>
      </c>
      <c r="B35" s="33" t="s">
        <v>13</v>
      </c>
      <c r="C35" s="32">
        <v>600</v>
      </c>
      <c r="D35" s="60" t="s">
        <v>144</v>
      </c>
      <c r="E35" s="62" t="s">
        <v>145</v>
      </c>
      <c r="F35" s="38">
        <v>-307349</v>
      </c>
      <c r="G35" s="62" t="s">
        <v>61</v>
      </c>
      <c r="H35" s="5"/>
    </row>
    <row r="36" spans="1:8" ht="51" customHeight="1" x14ac:dyDescent="0.25">
      <c r="A36" s="32">
        <v>203</v>
      </c>
      <c r="B36" s="33" t="s">
        <v>14</v>
      </c>
      <c r="C36" s="32">
        <v>600</v>
      </c>
      <c r="D36" s="61"/>
      <c r="E36" s="63"/>
      <c r="F36" s="38">
        <v>307349</v>
      </c>
      <c r="G36" s="63"/>
      <c r="H36" s="5"/>
    </row>
    <row r="37" spans="1:8" ht="96" customHeight="1" x14ac:dyDescent="0.25">
      <c r="A37" s="32"/>
      <c r="B37" s="33"/>
      <c r="C37" s="32"/>
      <c r="D37" s="44"/>
      <c r="E37" s="27" t="s">
        <v>88</v>
      </c>
      <c r="F37" s="50">
        <f>SUM(F38:F39)</f>
        <v>0</v>
      </c>
      <c r="G37" s="42"/>
    </row>
    <row r="38" spans="1:8" ht="59.25" customHeight="1" x14ac:dyDescent="0.25">
      <c r="A38" s="7">
        <v>242</v>
      </c>
      <c r="B38" s="12" t="s">
        <v>21</v>
      </c>
      <c r="C38" s="7">
        <v>600</v>
      </c>
      <c r="D38" s="60" t="s">
        <v>86</v>
      </c>
      <c r="E38" s="62" t="s">
        <v>87</v>
      </c>
      <c r="F38" s="28">
        <v>-50000</v>
      </c>
      <c r="G38" s="68" t="s">
        <v>73</v>
      </c>
    </row>
    <row r="39" spans="1:8" ht="59.25" customHeight="1" x14ac:dyDescent="0.25">
      <c r="A39" s="7">
        <v>242</v>
      </c>
      <c r="B39" s="12" t="s">
        <v>12</v>
      </c>
      <c r="C39" s="7">
        <v>600</v>
      </c>
      <c r="D39" s="61"/>
      <c r="E39" s="63"/>
      <c r="F39" s="28">
        <v>50000</v>
      </c>
      <c r="G39" s="68"/>
    </row>
    <row r="40" spans="1:8" ht="96" customHeight="1" x14ac:dyDescent="0.25">
      <c r="A40" s="7"/>
      <c r="B40" s="12"/>
      <c r="C40" s="7"/>
      <c r="D40" s="44"/>
      <c r="E40" s="27" t="s">
        <v>151</v>
      </c>
      <c r="F40" s="24">
        <f>SUM(F41:F45)</f>
        <v>37866185</v>
      </c>
      <c r="G40" s="45"/>
    </row>
    <row r="41" spans="1:8" ht="122.25" customHeight="1" x14ac:dyDescent="0.25">
      <c r="A41" s="54">
        <v>206</v>
      </c>
      <c r="B41" s="55" t="s">
        <v>30</v>
      </c>
      <c r="C41" s="54">
        <v>600</v>
      </c>
      <c r="D41" s="53" t="s">
        <v>71</v>
      </c>
      <c r="E41" s="46" t="s">
        <v>72</v>
      </c>
      <c r="F41" s="56">
        <v>-6603046</v>
      </c>
      <c r="G41" s="47" t="s">
        <v>64</v>
      </c>
    </row>
    <row r="42" spans="1:8" ht="94.5" customHeight="1" x14ac:dyDescent="0.25">
      <c r="A42" s="7">
        <v>206</v>
      </c>
      <c r="B42" s="12" t="s">
        <v>29</v>
      </c>
      <c r="C42" s="7">
        <v>300</v>
      </c>
      <c r="D42" s="29" t="s">
        <v>90</v>
      </c>
      <c r="E42" s="36" t="s">
        <v>91</v>
      </c>
      <c r="F42" s="28">
        <v>18758508</v>
      </c>
      <c r="G42" s="47" t="s">
        <v>64</v>
      </c>
    </row>
    <row r="43" spans="1:8" ht="94.5" customHeight="1" x14ac:dyDescent="0.25">
      <c r="A43" s="7">
        <v>206</v>
      </c>
      <c r="B43" s="12" t="s">
        <v>29</v>
      </c>
      <c r="C43" s="7">
        <v>200</v>
      </c>
      <c r="D43" s="43" t="s">
        <v>92</v>
      </c>
      <c r="E43" s="41" t="s">
        <v>93</v>
      </c>
      <c r="F43" s="28">
        <v>281378</v>
      </c>
      <c r="G43" s="47" t="s">
        <v>64</v>
      </c>
    </row>
    <row r="44" spans="1:8" ht="80.25" customHeight="1" x14ac:dyDescent="0.25">
      <c r="A44" s="7">
        <v>206</v>
      </c>
      <c r="B44" s="12" t="s">
        <v>30</v>
      </c>
      <c r="C44" s="7">
        <v>600</v>
      </c>
      <c r="D44" s="43" t="s">
        <v>114</v>
      </c>
      <c r="E44" s="41" t="s">
        <v>115</v>
      </c>
      <c r="F44" s="28">
        <v>22429345</v>
      </c>
      <c r="G44" s="47" t="s">
        <v>64</v>
      </c>
    </row>
    <row r="45" spans="1:8" ht="80.25" customHeight="1" x14ac:dyDescent="0.25">
      <c r="A45" s="7">
        <v>206</v>
      </c>
      <c r="B45" s="12" t="s">
        <v>29</v>
      </c>
      <c r="C45" s="7">
        <v>300</v>
      </c>
      <c r="D45" s="29" t="s">
        <v>146</v>
      </c>
      <c r="E45" s="36" t="s">
        <v>147</v>
      </c>
      <c r="F45" s="28">
        <v>3000000</v>
      </c>
      <c r="G45" s="36" t="s">
        <v>148</v>
      </c>
    </row>
    <row r="46" spans="1:8" ht="84.75" customHeight="1" x14ac:dyDescent="0.25">
      <c r="A46" s="32"/>
      <c r="B46" s="33"/>
      <c r="C46" s="51"/>
      <c r="D46" s="44"/>
      <c r="E46" s="27" t="s">
        <v>152</v>
      </c>
      <c r="F46" s="52">
        <f>SUM(F47:F51)</f>
        <v>83267</v>
      </c>
      <c r="G46" s="42"/>
    </row>
    <row r="47" spans="1:8" ht="93" customHeight="1" x14ac:dyDescent="0.25">
      <c r="A47" s="7">
        <v>203</v>
      </c>
      <c r="B47" s="12" t="s">
        <v>21</v>
      </c>
      <c r="C47" s="40">
        <v>600</v>
      </c>
      <c r="D47" s="44" t="s">
        <v>49</v>
      </c>
      <c r="E47" s="42" t="s">
        <v>50</v>
      </c>
      <c r="F47" s="28">
        <v>-160000</v>
      </c>
      <c r="G47" s="62" t="s">
        <v>61</v>
      </c>
    </row>
    <row r="48" spans="1:8" ht="93" customHeight="1" x14ac:dyDescent="0.25">
      <c r="A48" s="7">
        <v>203</v>
      </c>
      <c r="B48" s="12" t="s">
        <v>21</v>
      </c>
      <c r="C48" s="40">
        <v>600</v>
      </c>
      <c r="D48" s="44" t="s">
        <v>51</v>
      </c>
      <c r="E48" s="42" t="s">
        <v>50</v>
      </c>
      <c r="F48" s="28">
        <v>159946</v>
      </c>
      <c r="G48" s="64"/>
    </row>
    <row r="49" spans="1:7" ht="79.5" customHeight="1" x14ac:dyDescent="0.25">
      <c r="A49" s="7">
        <v>203</v>
      </c>
      <c r="B49" s="12" t="s">
        <v>21</v>
      </c>
      <c r="C49" s="40">
        <v>600</v>
      </c>
      <c r="D49" s="44" t="s">
        <v>52</v>
      </c>
      <c r="E49" s="42" t="s">
        <v>53</v>
      </c>
      <c r="F49" s="28">
        <v>-3112</v>
      </c>
      <c r="G49" s="64"/>
    </row>
    <row r="50" spans="1:7" ht="93" customHeight="1" x14ac:dyDescent="0.25">
      <c r="A50" s="7">
        <v>203</v>
      </c>
      <c r="B50" s="12" t="s">
        <v>21</v>
      </c>
      <c r="C50" s="40">
        <v>600</v>
      </c>
      <c r="D50" s="44" t="s">
        <v>54</v>
      </c>
      <c r="E50" s="42" t="s">
        <v>55</v>
      </c>
      <c r="F50" s="28">
        <v>3166</v>
      </c>
      <c r="G50" s="63"/>
    </row>
    <row r="51" spans="1:7" ht="93" customHeight="1" x14ac:dyDescent="0.25">
      <c r="A51" s="7">
        <v>242</v>
      </c>
      <c r="B51" s="12" t="s">
        <v>21</v>
      </c>
      <c r="C51" s="40">
        <v>600</v>
      </c>
      <c r="D51" s="44" t="s">
        <v>56</v>
      </c>
      <c r="E51" s="42" t="s">
        <v>57</v>
      </c>
      <c r="F51" s="28">
        <v>83267</v>
      </c>
      <c r="G51" s="36" t="s">
        <v>64</v>
      </c>
    </row>
    <row r="52" spans="1:7" ht="84.75" customHeight="1" x14ac:dyDescent="0.25">
      <c r="A52" s="7"/>
      <c r="B52" s="12"/>
      <c r="C52" s="39"/>
      <c r="D52" s="44"/>
      <c r="E52" s="27" t="s">
        <v>40</v>
      </c>
      <c r="F52" s="24">
        <f>SUM(F53:F58)</f>
        <v>0</v>
      </c>
      <c r="G52" s="36"/>
    </row>
    <row r="53" spans="1:7" ht="67.5" customHeight="1" x14ac:dyDescent="0.25">
      <c r="A53" s="7">
        <v>242</v>
      </c>
      <c r="B53" s="12" t="s">
        <v>33</v>
      </c>
      <c r="C53" s="39">
        <v>600</v>
      </c>
      <c r="D53" s="60" t="s">
        <v>38</v>
      </c>
      <c r="E53" s="62" t="s">
        <v>39</v>
      </c>
      <c r="F53" s="28">
        <v>-153000</v>
      </c>
      <c r="G53" s="68" t="s">
        <v>73</v>
      </c>
    </row>
    <row r="54" spans="1:7" ht="61.5" customHeight="1" x14ac:dyDescent="0.25">
      <c r="A54" s="7">
        <v>242</v>
      </c>
      <c r="B54" s="12" t="s">
        <v>12</v>
      </c>
      <c r="C54" s="39">
        <v>600</v>
      </c>
      <c r="D54" s="61"/>
      <c r="E54" s="63"/>
      <c r="F54" s="28">
        <v>153000</v>
      </c>
      <c r="G54" s="68"/>
    </row>
    <row r="55" spans="1:7" ht="66" customHeight="1" x14ac:dyDescent="0.25">
      <c r="A55" s="7">
        <v>242</v>
      </c>
      <c r="B55" s="12" t="s">
        <v>33</v>
      </c>
      <c r="C55" s="39">
        <v>600</v>
      </c>
      <c r="D55" s="60" t="s">
        <v>38</v>
      </c>
      <c r="E55" s="62" t="s">
        <v>39</v>
      </c>
      <c r="F55" s="28">
        <v>-60400</v>
      </c>
      <c r="G55" s="68" t="s">
        <v>73</v>
      </c>
    </row>
    <row r="56" spans="1:7" ht="66" customHeight="1" x14ac:dyDescent="0.25">
      <c r="A56" s="7">
        <v>242</v>
      </c>
      <c r="B56" s="12" t="s">
        <v>41</v>
      </c>
      <c r="C56" s="39">
        <v>600</v>
      </c>
      <c r="D56" s="61"/>
      <c r="E56" s="63"/>
      <c r="F56" s="28">
        <v>60400</v>
      </c>
      <c r="G56" s="68"/>
    </row>
    <row r="57" spans="1:7" ht="66" customHeight="1" x14ac:dyDescent="0.25">
      <c r="A57" s="7">
        <v>242</v>
      </c>
      <c r="B57" s="12" t="s">
        <v>33</v>
      </c>
      <c r="C57" s="39">
        <v>600</v>
      </c>
      <c r="D57" s="60" t="s">
        <v>38</v>
      </c>
      <c r="E57" s="62" t="s">
        <v>39</v>
      </c>
      <c r="F57" s="28">
        <v>-6000</v>
      </c>
      <c r="G57" s="68" t="s">
        <v>73</v>
      </c>
    </row>
    <row r="58" spans="1:7" ht="66" customHeight="1" x14ac:dyDescent="0.25">
      <c r="A58" s="7">
        <v>242</v>
      </c>
      <c r="B58" s="12" t="s">
        <v>12</v>
      </c>
      <c r="C58" s="39">
        <v>600</v>
      </c>
      <c r="D58" s="61"/>
      <c r="E58" s="63"/>
      <c r="F58" s="28">
        <v>6000</v>
      </c>
      <c r="G58" s="68"/>
    </row>
    <row r="59" spans="1:7" ht="96" customHeight="1" x14ac:dyDescent="0.25">
      <c r="A59" s="7"/>
      <c r="B59" s="12"/>
      <c r="C59" s="7"/>
      <c r="D59" s="44"/>
      <c r="E59" s="27" t="s">
        <v>105</v>
      </c>
      <c r="F59" s="24">
        <f>SUM(F60:F60)</f>
        <v>1014374</v>
      </c>
      <c r="G59" s="45"/>
    </row>
    <row r="60" spans="1:7" ht="96" customHeight="1" x14ac:dyDescent="0.25">
      <c r="A60" s="7">
        <v>208</v>
      </c>
      <c r="B60" s="12" t="s">
        <v>29</v>
      </c>
      <c r="C60" s="7">
        <v>300</v>
      </c>
      <c r="D60" s="44" t="s">
        <v>103</v>
      </c>
      <c r="E60" s="42" t="s">
        <v>104</v>
      </c>
      <c r="F60" s="28">
        <v>1014374</v>
      </c>
      <c r="G60" s="36" t="s">
        <v>64</v>
      </c>
    </row>
    <row r="61" spans="1:7" ht="83.25" customHeight="1" x14ac:dyDescent="0.25">
      <c r="A61" s="7"/>
      <c r="B61" s="12"/>
      <c r="C61" s="7"/>
      <c r="D61" s="44"/>
      <c r="E61" s="27" t="s">
        <v>84</v>
      </c>
      <c r="F61" s="24">
        <f>SUM(F62:F63)</f>
        <v>0</v>
      </c>
      <c r="G61" s="48"/>
    </row>
    <row r="62" spans="1:7" ht="84.75" customHeight="1" x14ac:dyDescent="0.25">
      <c r="A62" s="7">
        <v>242</v>
      </c>
      <c r="B62" s="12" t="s">
        <v>33</v>
      </c>
      <c r="C62" s="7">
        <v>600</v>
      </c>
      <c r="D62" s="60" t="s">
        <v>34</v>
      </c>
      <c r="E62" s="62" t="s">
        <v>35</v>
      </c>
      <c r="F62" s="38">
        <v>-2605220</v>
      </c>
      <c r="G62" s="68" t="s">
        <v>73</v>
      </c>
    </row>
    <row r="63" spans="1:7" ht="67.5" customHeight="1" x14ac:dyDescent="0.25">
      <c r="A63" s="7">
        <v>242</v>
      </c>
      <c r="B63" s="12" t="s">
        <v>14</v>
      </c>
      <c r="C63" s="7">
        <v>600</v>
      </c>
      <c r="D63" s="61"/>
      <c r="E63" s="63"/>
      <c r="F63" s="38">
        <v>2605220</v>
      </c>
      <c r="G63" s="68"/>
    </row>
    <row r="64" spans="1:7" ht="74.25" customHeight="1" x14ac:dyDescent="0.25">
      <c r="A64" s="7"/>
      <c r="B64" s="12"/>
      <c r="C64" s="7"/>
      <c r="D64" s="44"/>
      <c r="E64" s="27" t="s">
        <v>76</v>
      </c>
      <c r="F64" s="24">
        <f>SUM(F65:F66)</f>
        <v>0</v>
      </c>
      <c r="G64" s="45"/>
    </row>
    <row r="65" spans="1:7" ht="74.25" customHeight="1" x14ac:dyDescent="0.25">
      <c r="A65" s="7">
        <v>242</v>
      </c>
      <c r="B65" s="12" t="s">
        <v>33</v>
      </c>
      <c r="C65" s="7">
        <v>600</v>
      </c>
      <c r="D65" s="60" t="s">
        <v>74</v>
      </c>
      <c r="E65" s="62" t="s">
        <v>75</v>
      </c>
      <c r="F65" s="28">
        <v>-230000</v>
      </c>
      <c r="G65" s="68" t="s">
        <v>73</v>
      </c>
    </row>
    <row r="66" spans="1:7" ht="74.25" customHeight="1" x14ac:dyDescent="0.25">
      <c r="A66" s="7">
        <v>242</v>
      </c>
      <c r="B66" s="12" t="s">
        <v>12</v>
      </c>
      <c r="C66" s="7">
        <v>600</v>
      </c>
      <c r="D66" s="61"/>
      <c r="E66" s="63"/>
      <c r="F66" s="28">
        <v>230000</v>
      </c>
      <c r="G66" s="68"/>
    </row>
    <row r="67" spans="1:7" ht="90.75" customHeight="1" x14ac:dyDescent="0.25">
      <c r="A67" s="7"/>
      <c r="B67" s="12"/>
      <c r="C67" s="7"/>
      <c r="D67" s="29"/>
      <c r="E67" s="13" t="s">
        <v>153</v>
      </c>
      <c r="F67" s="24">
        <f>SUM(F68:F83)</f>
        <v>103903</v>
      </c>
      <c r="G67" s="45"/>
    </row>
    <row r="68" spans="1:7" ht="34.5" customHeight="1" x14ac:dyDescent="0.25">
      <c r="A68" s="7">
        <v>242</v>
      </c>
      <c r="B68" s="12" t="s">
        <v>33</v>
      </c>
      <c r="C68" s="7">
        <v>600</v>
      </c>
      <c r="D68" s="29" t="s">
        <v>77</v>
      </c>
      <c r="E68" s="62" t="s">
        <v>78</v>
      </c>
      <c r="F68" s="28">
        <v>-3063190</v>
      </c>
      <c r="G68" s="65" t="s">
        <v>73</v>
      </c>
    </row>
    <row r="69" spans="1:7" ht="51.75" customHeight="1" x14ac:dyDescent="0.25">
      <c r="A69" s="7">
        <v>242</v>
      </c>
      <c r="B69" s="12" t="s">
        <v>12</v>
      </c>
      <c r="C69" s="7">
        <v>600</v>
      </c>
      <c r="D69" s="44" t="s">
        <v>77</v>
      </c>
      <c r="E69" s="64"/>
      <c r="F69" s="28">
        <v>2051190</v>
      </c>
      <c r="G69" s="66"/>
    </row>
    <row r="70" spans="1:7" ht="52.5" customHeight="1" x14ac:dyDescent="0.25">
      <c r="A70" s="7">
        <v>242</v>
      </c>
      <c r="B70" s="12" t="s">
        <v>12</v>
      </c>
      <c r="C70" s="7">
        <v>600</v>
      </c>
      <c r="D70" s="44" t="s">
        <v>79</v>
      </c>
      <c r="E70" s="63"/>
      <c r="F70" s="28">
        <v>1000000</v>
      </c>
      <c r="G70" s="66"/>
    </row>
    <row r="71" spans="1:7" ht="52.5" customHeight="1" x14ac:dyDescent="0.25">
      <c r="A71" s="7">
        <v>242</v>
      </c>
      <c r="B71" s="12" t="s">
        <v>12</v>
      </c>
      <c r="C71" s="7">
        <v>600</v>
      </c>
      <c r="D71" s="44" t="s">
        <v>80</v>
      </c>
      <c r="E71" s="42" t="s">
        <v>78</v>
      </c>
      <c r="F71" s="28">
        <v>12000</v>
      </c>
      <c r="G71" s="67"/>
    </row>
    <row r="72" spans="1:7" ht="52.5" customHeight="1" x14ac:dyDescent="0.25">
      <c r="A72" s="7">
        <v>242</v>
      </c>
      <c r="B72" s="12" t="s">
        <v>33</v>
      </c>
      <c r="C72" s="7">
        <v>600</v>
      </c>
      <c r="D72" s="44" t="s">
        <v>77</v>
      </c>
      <c r="E72" s="62" t="s">
        <v>78</v>
      </c>
      <c r="F72" s="28">
        <v>-66190</v>
      </c>
      <c r="G72" s="65" t="s">
        <v>73</v>
      </c>
    </row>
    <row r="73" spans="1:7" ht="52.5" customHeight="1" x14ac:dyDescent="0.25">
      <c r="A73" s="7">
        <v>242</v>
      </c>
      <c r="B73" s="12" t="s">
        <v>14</v>
      </c>
      <c r="C73" s="7">
        <v>600</v>
      </c>
      <c r="D73" s="44" t="s">
        <v>85</v>
      </c>
      <c r="E73" s="64"/>
      <c r="F73" s="28">
        <v>56190</v>
      </c>
      <c r="G73" s="66"/>
    </row>
    <row r="74" spans="1:7" ht="52.5" customHeight="1" x14ac:dyDescent="0.25">
      <c r="A74" s="7">
        <v>242</v>
      </c>
      <c r="B74" s="12" t="s">
        <v>14</v>
      </c>
      <c r="C74" s="7">
        <v>600</v>
      </c>
      <c r="D74" s="44" t="s">
        <v>80</v>
      </c>
      <c r="E74" s="63"/>
      <c r="F74" s="28">
        <v>10000</v>
      </c>
      <c r="G74" s="67"/>
    </row>
    <row r="75" spans="1:7" ht="52.5" customHeight="1" x14ac:dyDescent="0.25">
      <c r="A75" s="7">
        <v>242</v>
      </c>
      <c r="B75" s="12" t="s">
        <v>12</v>
      </c>
      <c r="C75" s="7">
        <v>600</v>
      </c>
      <c r="D75" s="44" t="s">
        <v>89</v>
      </c>
      <c r="E75" s="42" t="s">
        <v>78</v>
      </c>
      <c r="F75" s="28">
        <v>598131</v>
      </c>
      <c r="G75" s="65" t="s">
        <v>73</v>
      </c>
    </row>
    <row r="76" spans="1:7" ht="52.5" customHeight="1" x14ac:dyDescent="0.25">
      <c r="A76" s="7">
        <v>242</v>
      </c>
      <c r="B76" s="12" t="s">
        <v>12</v>
      </c>
      <c r="C76" s="7">
        <v>600</v>
      </c>
      <c r="D76" s="44" t="s">
        <v>42</v>
      </c>
      <c r="E76" s="42" t="s">
        <v>43</v>
      </c>
      <c r="F76" s="28">
        <v>5469</v>
      </c>
      <c r="G76" s="66"/>
    </row>
    <row r="77" spans="1:7" ht="52.5" customHeight="1" x14ac:dyDescent="0.25">
      <c r="A77" s="7">
        <v>242</v>
      </c>
      <c r="B77" s="12" t="s">
        <v>12</v>
      </c>
      <c r="C77" s="7">
        <v>600</v>
      </c>
      <c r="D77" s="44" t="s">
        <v>77</v>
      </c>
      <c r="E77" s="62" t="s">
        <v>78</v>
      </c>
      <c r="F77" s="28">
        <v>50000</v>
      </c>
      <c r="G77" s="66"/>
    </row>
    <row r="78" spans="1:7" ht="52.5" customHeight="1" x14ac:dyDescent="0.25">
      <c r="A78" s="7">
        <v>242</v>
      </c>
      <c r="B78" s="12" t="s">
        <v>33</v>
      </c>
      <c r="C78" s="7">
        <v>600</v>
      </c>
      <c r="D78" s="44" t="s">
        <v>77</v>
      </c>
      <c r="E78" s="64"/>
      <c r="F78" s="28">
        <v>-674800</v>
      </c>
      <c r="G78" s="66"/>
    </row>
    <row r="79" spans="1:7" ht="52.5" customHeight="1" x14ac:dyDescent="0.25">
      <c r="A79" s="7">
        <v>242</v>
      </c>
      <c r="B79" s="12" t="s">
        <v>12</v>
      </c>
      <c r="C79" s="7">
        <v>600</v>
      </c>
      <c r="D79" s="44" t="s">
        <v>85</v>
      </c>
      <c r="E79" s="64"/>
      <c r="F79" s="28">
        <v>11200</v>
      </c>
      <c r="G79" s="66"/>
    </row>
    <row r="80" spans="1:7" ht="52.5" customHeight="1" x14ac:dyDescent="0.25">
      <c r="A80" s="7">
        <v>242</v>
      </c>
      <c r="B80" s="12" t="s">
        <v>12</v>
      </c>
      <c r="C80" s="7">
        <v>600</v>
      </c>
      <c r="D80" s="44" t="s">
        <v>80</v>
      </c>
      <c r="E80" s="63"/>
      <c r="F80" s="28">
        <v>10000</v>
      </c>
      <c r="G80" s="67"/>
    </row>
    <row r="81" spans="1:7" ht="71.25" customHeight="1" x14ac:dyDescent="0.25">
      <c r="A81" s="7">
        <v>242</v>
      </c>
      <c r="B81" s="12" t="s">
        <v>12</v>
      </c>
      <c r="C81" s="7">
        <v>600</v>
      </c>
      <c r="D81" s="44" t="s">
        <v>42</v>
      </c>
      <c r="E81" s="42" t="s">
        <v>43</v>
      </c>
      <c r="F81" s="28">
        <v>103903</v>
      </c>
      <c r="G81" s="36" t="s">
        <v>64</v>
      </c>
    </row>
    <row r="82" spans="1:7" ht="71.25" customHeight="1" x14ac:dyDescent="0.25">
      <c r="A82" s="7">
        <v>242</v>
      </c>
      <c r="B82" s="12" t="s">
        <v>12</v>
      </c>
      <c r="C82" s="7">
        <v>600</v>
      </c>
      <c r="D82" s="44" t="s">
        <v>125</v>
      </c>
      <c r="E82" s="42" t="s">
        <v>124</v>
      </c>
      <c r="F82" s="28">
        <v>1744235</v>
      </c>
      <c r="G82" s="62" t="s">
        <v>73</v>
      </c>
    </row>
    <row r="83" spans="1:7" ht="71.25" customHeight="1" x14ac:dyDescent="0.25">
      <c r="A83" s="7">
        <v>242</v>
      </c>
      <c r="B83" s="12" t="s">
        <v>12</v>
      </c>
      <c r="C83" s="7">
        <v>600</v>
      </c>
      <c r="D83" s="44" t="s">
        <v>123</v>
      </c>
      <c r="E83" s="42" t="s">
        <v>124</v>
      </c>
      <c r="F83" s="28">
        <v>-1744235</v>
      </c>
      <c r="G83" s="63"/>
    </row>
    <row r="84" spans="1:7" ht="97.5" customHeight="1" x14ac:dyDescent="0.25">
      <c r="A84" s="7"/>
      <c r="B84" s="12"/>
      <c r="C84" s="7"/>
      <c r="D84" s="44"/>
      <c r="E84" s="27" t="s">
        <v>108</v>
      </c>
      <c r="F84" s="24">
        <f>SUM(F85)</f>
        <v>30000000</v>
      </c>
      <c r="G84" s="48"/>
    </row>
    <row r="85" spans="1:7" ht="111.75" customHeight="1" x14ac:dyDescent="0.25">
      <c r="A85" s="7">
        <v>208</v>
      </c>
      <c r="B85" s="12" t="s">
        <v>46</v>
      </c>
      <c r="C85" s="7">
        <v>400</v>
      </c>
      <c r="D85" s="44" t="s">
        <v>106</v>
      </c>
      <c r="E85" s="42" t="s">
        <v>107</v>
      </c>
      <c r="F85" s="28">
        <v>30000000</v>
      </c>
      <c r="G85" s="36" t="s">
        <v>64</v>
      </c>
    </row>
    <row r="86" spans="1:7" ht="80.25" customHeight="1" x14ac:dyDescent="0.25">
      <c r="A86" s="7"/>
      <c r="B86" s="12"/>
      <c r="C86" s="7"/>
      <c r="D86" s="44"/>
      <c r="E86" s="27" t="s">
        <v>83</v>
      </c>
      <c r="F86" s="24">
        <f>SUM(F87:F88)</f>
        <v>0</v>
      </c>
      <c r="G86" s="42"/>
    </row>
    <row r="87" spans="1:7" ht="75" customHeight="1" x14ac:dyDescent="0.25">
      <c r="A87" s="7">
        <v>242</v>
      </c>
      <c r="B87" s="12" t="s">
        <v>33</v>
      </c>
      <c r="C87" s="7">
        <v>600</v>
      </c>
      <c r="D87" s="60" t="s">
        <v>81</v>
      </c>
      <c r="E87" s="62" t="s">
        <v>82</v>
      </c>
      <c r="F87" s="28">
        <v>-550000</v>
      </c>
      <c r="G87" s="68" t="s">
        <v>73</v>
      </c>
    </row>
    <row r="88" spans="1:7" ht="66" customHeight="1" x14ac:dyDescent="0.25">
      <c r="A88" s="7">
        <v>242</v>
      </c>
      <c r="B88" s="12" t="s">
        <v>12</v>
      </c>
      <c r="C88" s="7">
        <v>600</v>
      </c>
      <c r="D88" s="61"/>
      <c r="E88" s="63"/>
      <c r="F88" s="28">
        <v>550000</v>
      </c>
      <c r="G88" s="68"/>
    </row>
    <row r="89" spans="1:7" ht="111.75" customHeight="1" x14ac:dyDescent="0.25">
      <c r="A89" s="7"/>
      <c r="B89" s="12"/>
      <c r="C89" s="7"/>
      <c r="D89" s="44"/>
      <c r="E89" s="27" t="s">
        <v>154</v>
      </c>
      <c r="F89" s="24">
        <f>SUM(F90:F99)</f>
        <v>0</v>
      </c>
      <c r="G89" s="45"/>
    </row>
    <row r="90" spans="1:7" ht="80.25" customHeight="1" x14ac:dyDescent="0.25">
      <c r="A90" s="7">
        <v>242</v>
      </c>
      <c r="B90" s="12" t="s">
        <v>33</v>
      </c>
      <c r="C90" s="7">
        <v>600</v>
      </c>
      <c r="D90" s="60" t="s">
        <v>36</v>
      </c>
      <c r="E90" s="62" t="s">
        <v>37</v>
      </c>
      <c r="F90" s="28">
        <v>-152000</v>
      </c>
      <c r="G90" s="68" t="s">
        <v>73</v>
      </c>
    </row>
    <row r="91" spans="1:7" ht="73.5" customHeight="1" x14ac:dyDescent="0.25">
      <c r="A91" s="7">
        <v>242</v>
      </c>
      <c r="B91" s="12" t="s">
        <v>21</v>
      </c>
      <c r="C91" s="7">
        <v>600</v>
      </c>
      <c r="D91" s="61"/>
      <c r="E91" s="63"/>
      <c r="F91" s="28">
        <v>152000</v>
      </c>
      <c r="G91" s="68"/>
    </row>
    <row r="92" spans="1:7" ht="73.5" customHeight="1" x14ac:dyDescent="0.25">
      <c r="A92" s="7">
        <v>242</v>
      </c>
      <c r="B92" s="12" t="s">
        <v>33</v>
      </c>
      <c r="C92" s="7">
        <v>600</v>
      </c>
      <c r="D92" s="60" t="s">
        <v>36</v>
      </c>
      <c r="E92" s="62" t="s">
        <v>37</v>
      </c>
      <c r="F92" s="28">
        <v>-596000</v>
      </c>
      <c r="G92" s="68" t="s">
        <v>73</v>
      </c>
    </row>
    <row r="93" spans="1:7" ht="73.5" customHeight="1" x14ac:dyDescent="0.25">
      <c r="A93" s="7">
        <v>242</v>
      </c>
      <c r="B93" s="12" t="s">
        <v>12</v>
      </c>
      <c r="C93" s="7">
        <v>600</v>
      </c>
      <c r="D93" s="61"/>
      <c r="E93" s="63"/>
      <c r="F93" s="28">
        <v>596000</v>
      </c>
      <c r="G93" s="68"/>
    </row>
    <row r="94" spans="1:7" ht="73.5" customHeight="1" x14ac:dyDescent="0.25">
      <c r="A94" s="7">
        <v>242</v>
      </c>
      <c r="B94" s="12" t="s">
        <v>33</v>
      </c>
      <c r="C94" s="7">
        <v>600</v>
      </c>
      <c r="D94" s="60" t="s">
        <v>36</v>
      </c>
      <c r="E94" s="62" t="s">
        <v>37</v>
      </c>
      <c r="F94" s="28">
        <v>-32400</v>
      </c>
      <c r="G94" s="68" t="s">
        <v>73</v>
      </c>
    </row>
    <row r="95" spans="1:7" ht="73.5" customHeight="1" x14ac:dyDescent="0.25">
      <c r="A95" s="7">
        <v>242</v>
      </c>
      <c r="B95" s="12" t="s">
        <v>14</v>
      </c>
      <c r="C95" s="7">
        <v>600</v>
      </c>
      <c r="D95" s="61"/>
      <c r="E95" s="63"/>
      <c r="F95" s="28">
        <v>32400</v>
      </c>
      <c r="G95" s="68"/>
    </row>
    <row r="96" spans="1:7" ht="73.5" customHeight="1" x14ac:dyDescent="0.25">
      <c r="A96" s="7">
        <v>242</v>
      </c>
      <c r="B96" s="12" t="s">
        <v>33</v>
      </c>
      <c r="C96" s="7">
        <v>600</v>
      </c>
      <c r="D96" s="60" t="s">
        <v>36</v>
      </c>
      <c r="E96" s="62" t="s">
        <v>37</v>
      </c>
      <c r="F96" s="28">
        <v>-200600</v>
      </c>
      <c r="G96" s="68" t="s">
        <v>73</v>
      </c>
    </row>
    <row r="97" spans="1:7" ht="73.5" customHeight="1" x14ac:dyDescent="0.25">
      <c r="A97" s="7">
        <v>242</v>
      </c>
      <c r="B97" s="12" t="s">
        <v>41</v>
      </c>
      <c r="C97" s="7">
        <v>600</v>
      </c>
      <c r="D97" s="61"/>
      <c r="E97" s="63"/>
      <c r="F97" s="28">
        <v>200600</v>
      </c>
      <c r="G97" s="68"/>
    </row>
    <row r="98" spans="1:7" ht="73.5" customHeight="1" x14ac:dyDescent="0.25">
      <c r="A98" s="7">
        <v>242</v>
      </c>
      <c r="B98" s="12" t="s">
        <v>33</v>
      </c>
      <c r="C98" s="7">
        <v>600</v>
      </c>
      <c r="D98" s="60" t="s">
        <v>36</v>
      </c>
      <c r="E98" s="62" t="s">
        <v>37</v>
      </c>
      <c r="F98" s="28">
        <v>-59000</v>
      </c>
      <c r="G98" s="68" t="s">
        <v>73</v>
      </c>
    </row>
    <row r="99" spans="1:7" ht="73.5" customHeight="1" x14ac:dyDescent="0.25">
      <c r="A99" s="7">
        <v>242</v>
      </c>
      <c r="B99" s="12" t="s">
        <v>12</v>
      </c>
      <c r="C99" s="7">
        <v>600</v>
      </c>
      <c r="D99" s="61"/>
      <c r="E99" s="63"/>
      <c r="F99" s="28">
        <v>59000</v>
      </c>
      <c r="G99" s="68"/>
    </row>
    <row r="100" spans="1:7" ht="92.25" customHeight="1" x14ac:dyDescent="0.25">
      <c r="A100" s="7"/>
      <c r="B100" s="12"/>
      <c r="C100" s="7"/>
      <c r="D100" s="30"/>
      <c r="E100" s="13" t="s">
        <v>155</v>
      </c>
      <c r="F100" s="26">
        <f>SUM(F101:F103)</f>
        <v>120053080</v>
      </c>
      <c r="G100" s="42"/>
    </row>
    <row r="101" spans="1:7" ht="92.25" customHeight="1" x14ac:dyDescent="0.25">
      <c r="A101" s="7">
        <v>208</v>
      </c>
      <c r="B101" s="12" t="s">
        <v>9</v>
      </c>
      <c r="C101" s="7">
        <v>200</v>
      </c>
      <c r="D101" s="30" t="s">
        <v>31</v>
      </c>
      <c r="E101" s="36" t="s">
        <v>32</v>
      </c>
      <c r="F101" s="31">
        <v>5615238</v>
      </c>
      <c r="G101" s="36" t="s">
        <v>116</v>
      </c>
    </row>
    <row r="102" spans="1:7" ht="92.25" customHeight="1" x14ac:dyDescent="0.25">
      <c r="A102" s="7">
        <v>208</v>
      </c>
      <c r="B102" s="12" t="s">
        <v>9</v>
      </c>
      <c r="C102" s="7">
        <v>200</v>
      </c>
      <c r="D102" s="30" t="s">
        <v>128</v>
      </c>
      <c r="E102" s="57" t="s">
        <v>129</v>
      </c>
      <c r="F102" s="31">
        <v>91146768</v>
      </c>
      <c r="G102" s="36" t="s">
        <v>64</v>
      </c>
    </row>
    <row r="103" spans="1:7" ht="92.25" customHeight="1" x14ac:dyDescent="0.25">
      <c r="A103" s="7">
        <v>208</v>
      </c>
      <c r="B103" s="12" t="s">
        <v>9</v>
      </c>
      <c r="C103" s="7">
        <v>200</v>
      </c>
      <c r="D103" s="30" t="s">
        <v>130</v>
      </c>
      <c r="E103" s="36" t="s">
        <v>131</v>
      </c>
      <c r="F103" s="31">
        <v>23291074</v>
      </c>
      <c r="G103" s="36" t="s">
        <v>64</v>
      </c>
    </row>
    <row r="104" spans="1:7" ht="64.5" customHeight="1" x14ac:dyDescent="0.25">
      <c r="A104" s="7"/>
      <c r="B104" s="12"/>
      <c r="C104" s="7"/>
      <c r="D104" s="30"/>
      <c r="E104" s="49" t="s">
        <v>97</v>
      </c>
      <c r="F104" s="26">
        <f>SUM(F105:F117)</f>
        <v>156373298.38999999</v>
      </c>
      <c r="G104" s="36"/>
    </row>
    <row r="105" spans="1:7" ht="64.5" customHeight="1" x14ac:dyDescent="0.25">
      <c r="A105" s="7">
        <v>203</v>
      </c>
      <c r="B105" s="12" t="s">
        <v>14</v>
      </c>
      <c r="C105" s="7">
        <v>600</v>
      </c>
      <c r="D105" s="30" t="s">
        <v>119</v>
      </c>
      <c r="E105" s="58" t="s">
        <v>120</v>
      </c>
      <c r="F105" s="31">
        <v>-1397169.5</v>
      </c>
      <c r="G105" s="68" t="s">
        <v>61</v>
      </c>
    </row>
    <row r="106" spans="1:7" ht="64.5" customHeight="1" x14ac:dyDescent="0.25">
      <c r="A106" s="7">
        <v>203</v>
      </c>
      <c r="B106" s="12" t="s">
        <v>14</v>
      </c>
      <c r="C106" s="7">
        <v>600</v>
      </c>
      <c r="D106" s="30" t="s">
        <v>98</v>
      </c>
      <c r="E106" s="59" t="s">
        <v>99</v>
      </c>
      <c r="F106" s="31">
        <v>1397169.5</v>
      </c>
      <c r="G106" s="68"/>
    </row>
    <row r="107" spans="1:7" ht="92.25" customHeight="1" x14ac:dyDescent="0.25">
      <c r="A107" s="7">
        <v>203</v>
      </c>
      <c r="B107" s="12" t="s">
        <v>13</v>
      </c>
      <c r="C107" s="7">
        <v>600</v>
      </c>
      <c r="D107" s="30" t="s">
        <v>95</v>
      </c>
      <c r="E107" s="36" t="s">
        <v>96</v>
      </c>
      <c r="F107" s="31">
        <v>16150420</v>
      </c>
      <c r="G107" s="47" t="s">
        <v>64</v>
      </c>
    </row>
    <row r="108" spans="1:7" ht="92.25" customHeight="1" x14ac:dyDescent="0.25">
      <c r="A108" s="7">
        <v>203</v>
      </c>
      <c r="B108" s="12" t="s">
        <v>13</v>
      </c>
      <c r="C108" s="7">
        <v>600</v>
      </c>
      <c r="D108" s="30" t="s">
        <v>98</v>
      </c>
      <c r="E108" s="36" t="s">
        <v>99</v>
      </c>
      <c r="F108" s="31">
        <v>26546221</v>
      </c>
      <c r="G108" s="47" t="s">
        <v>64</v>
      </c>
    </row>
    <row r="109" spans="1:7" ht="92.25" customHeight="1" x14ac:dyDescent="0.25">
      <c r="A109" s="7">
        <v>208</v>
      </c>
      <c r="B109" s="12" t="s">
        <v>110</v>
      </c>
      <c r="C109" s="7">
        <v>400</v>
      </c>
      <c r="D109" s="30" t="s">
        <v>109</v>
      </c>
      <c r="E109" s="36" t="s">
        <v>111</v>
      </c>
      <c r="F109" s="31">
        <v>3758359</v>
      </c>
      <c r="G109" s="47" t="s">
        <v>64</v>
      </c>
    </row>
    <row r="110" spans="1:7" ht="92.25" customHeight="1" x14ac:dyDescent="0.25">
      <c r="A110" s="7">
        <v>208</v>
      </c>
      <c r="B110" s="12" t="s">
        <v>110</v>
      </c>
      <c r="C110" s="7">
        <v>400</v>
      </c>
      <c r="D110" s="30" t="s">
        <v>109</v>
      </c>
      <c r="E110" s="36" t="s">
        <v>111</v>
      </c>
      <c r="F110" s="31">
        <v>-3758359</v>
      </c>
      <c r="G110" s="47" t="s">
        <v>132</v>
      </c>
    </row>
    <row r="111" spans="1:7" ht="92.25" customHeight="1" x14ac:dyDescent="0.25">
      <c r="A111" s="7">
        <v>208</v>
      </c>
      <c r="B111" s="12" t="s">
        <v>110</v>
      </c>
      <c r="C111" s="7">
        <v>400</v>
      </c>
      <c r="D111" s="30" t="s">
        <v>112</v>
      </c>
      <c r="E111" s="36" t="s">
        <v>113</v>
      </c>
      <c r="F111" s="31">
        <v>58350141</v>
      </c>
      <c r="G111" s="47" t="s">
        <v>64</v>
      </c>
    </row>
    <row r="112" spans="1:7" ht="92.25" customHeight="1" x14ac:dyDescent="0.25">
      <c r="A112" s="7">
        <v>208</v>
      </c>
      <c r="B112" s="12" t="s">
        <v>110</v>
      </c>
      <c r="C112" s="7">
        <v>200</v>
      </c>
      <c r="D112" s="30" t="s">
        <v>117</v>
      </c>
      <c r="E112" s="36" t="s">
        <v>118</v>
      </c>
      <c r="F112" s="31">
        <v>31440</v>
      </c>
      <c r="G112" s="47" t="s">
        <v>64</v>
      </c>
    </row>
    <row r="113" spans="1:8" ht="126" customHeight="1" x14ac:dyDescent="0.25">
      <c r="A113" s="7">
        <v>203</v>
      </c>
      <c r="B113" s="12" t="s">
        <v>13</v>
      </c>
      <c r="C113" s="7">
        <v>600</v>
      </c>
      <c r="D113" s="30" t="s">
        <v>119</v>
      </c>
      <c r="E113" s="36" t="s">
        <v>120</v>
      </c>
      <c r="F113" s="31">
        <v>45076.39</v>
      </c>
      <c r="G113" s="47" t="s">
        <v>61</v>
      </c>
    </row>
    <row r="114" spans="1:8" ht="87.75" customHeight="1" x14ac:dyDescent="0.25">
      <c r="A114" s="7">
        <v>208</v>
      </c>
      <c r="B114" s="12" t="s">
        <v>110</v>
      </c>
      <c r="C114" s="7">
        <v>200</v>
      </c>
      <c r="D114" s="30" t="s">
        <v>126</v>
      </c>
      <c r="E114" s="36" t="s">
        <v>127</v>
      </c>
      <c r="F114" s="31">
        <v>55250000</v>
      </c>
      <c r="G114" s="47" t="s">
        <v>64</v>
      </c>
    </row>
    <row r="115" spans="1:8" ht="87.75" customHeight="1" x14ac:dyDescent="0.25">
      <c r="A115" s="7">
        <v>208</v>
      </c>
      <c r="B115" s="12" t="s">
        <v>110</v>
      </c>
      <c r="C115" s="7">
        <v>400</v>
      </c>
      <c r="D115" s="30" t="s">
        <v>119</v>
      </c>
      <c r="E115" s="36" t="s">
        <v>120</v>
      </c>
      <c r="F115" s="31">
        <v>-3072716.16</v>
      </c>
      <c r="G115" s="65" t="s">
        <v>143</v>
      </c>
    </row>
    <row r="116" spans="1:8" ht="87.75" customHeight="1" x14ac:dyDescent="0.25">
      <c r="A116" s="7">
        <v>208</v>
      </c>
      <c r="B116" s="12" t="s">
        <v>110</v>
      </c>
      <c r="C116" s="7">
        <v>200</v>
      </c>
      <c r="D116" s="30" t="s">
        <v>117</v>
      </c>
      <c r="E116" s="36" t="s">
        <v>118</v>
      </c>
      <c r="F116" s="31">
        <v>1654.7</v>
      </c>
      <c r="G116" s="66"/>
    </row>
    <row r="117" spans="1:8" ht="87.75" customHeight="1" x14ac:dyDescent="0.25">
      <c r="A117" s="7">
        <v>208</v>
      </c>
      <c r="B117" s="12" t="s">
        <v>110</v>
      </c>
      <c r="C117" s="7">
        <v>400</v>
      </c>
      <c r="D117" s="30" t="s">
        <v>112</v>
      </c>
      <c r="E117" s="36" t="s">
        <v>113</v>
      </c>
      <c r="F117" s="31">
        <v>3071061.46</v>
      </c>
      <c r="G117" s="67"/>
    </row>
    <row r="118" spans="1:8" ht="61.5" customHeight="1" x14ac:dyDescent="0.25">
      <c r="A118" s="7"/>
      <c r="B118" s="12"/>
      <c r="C118" s="7"/>
      <c r="D118" s="29"/>
      <c r="E118" s="13" t="s">
        <v>11</v>
      </c>
      <c r="F118" s="26">
        <f>SUM(F119:F122)</f>
        <v>3277694</v>
      </c>
      <c r="G118" s="25"/>
    </row>
    <row r="119" spans="1:8" ht="86.25" customHeight="1" x14ac:dyDescent="0.25">
      <c r="A119" s="32">
        <v>208</v>
      </c>
      <c r="B119" s="33" t="s">
        <v>10</v>
      </c>
      <c r="C119" s="32">
        <v>100</v>
      </c>
      <c r="D119" s="60" t="s">
        <v>44</v>
      </c>
      <c r="E119" s="62" t="s">
        <v>45</v>
      </c>
      <c r="F119" s="34">
        <v>2261984</v>
      </c>
      <c r="G119" s="62" t="s">
        <v>64</v>
      </c>
    </row>
    <row r="120" spans="1:8" ht="86.25" customHeight="1" x14ac:dyDescent="0.25">
      <c r="A120" s="32">
        <v>208</v>
      </c>
      <c r="B120" s="33" t="s">
        <v>10</v>
      </c>
      <c r="C120" s="32">
        <v>200</v>
      </c>
      <c r="D120" s="61"/>
      <c r="E120" s="63"/>
      <c r="F120" s="34">
        <v>1015710</v>
      </c>
      <c r="G120" s="63"/>
    </row>
    <row r="121" spans="1:8" ht="86.25" customHeight="1" x14ac:dyDescent="0.25">
      <c r="A121" s="32">
        <v>208</v>
      </c>
      <c r="B121" s="33" t="s">
        <v>19</v>
      </c>
      <c r="C121" s="32">
        <v>800</v>
      </c>
      <c r="D121" s="35" t="s">
        <v>17</v>
      </c>
      <c r="E121" s="42" t="s">
        <v>18</v>
      </c>
      <c r="F121" s="34">
        <v>-200000</v>
      </c>
      <c r="G121" s="62" t="s">
        <v>94</v>
      </c>
    </row>
    <row r="122" spans="1:8" ht="86.25" customHeight="1" x14ac:dyDescent="0.25">
      <c r="A122" s="32">
        <v>208</v>
      </c>
      <c r="B122" s="33" t="s">
        <v>10</v>
      </c>
      <c r="C122" s="32">
        <v>200</v>
      </c>
      <c r="D122" s="35" t="s">
        <v>15</v>
      </c>
      <c r="E122" s="42" t="s">
        <v>16</v>
      </c>
      <c r="F122" s="34">
        <v>200000</v>
      </c>
      <c r="G122" s="63"/>
    </row>
    <row r="123" spans="1:8" ht="54" customHeight="1" x14ac:dyDescent="0.25">
      <c r="A123" s="7"/>
      <c r="B123" s="7"/>
      <c r="C123" s="19"/>
      <c r="D123" s="20"/>
      <c r="E123" s="21" t="s">
        <v>8</v>
      </c>
      <c r="F123" s="22">
        <f>SUM(F8+F37+F40+F46+F52+F59+F61+F64+F67+F84+F86+F89+F100+F104+F118)</f>
        <v>407751444</v>
      </c>
      <c r="G123" s="23"/>
    </row>
    <row r="124" spans="1:8" ht="45.75" customHeight="1" x14ac:dyDescent="0.35">
      <c r="A124" s="15"/>
      <c r="B124" s="11"/>
      <c r="F124" s="3"/>
      <c r="H124" s="5"/>
    </row>
    <row r="125" spans="1:8" ht="39.75" customHeight="1" x14ac:dyDescent="0.25">
      <c r="A125" s="15"/>
      <c r="B125" s="11"/>
      <c r="G125" s="6"/>
    </row>
    <row r="126" spans="1:8" ht="109.5" customHeight="1" x14ac:dyDescent="0.25"/>
    <row r="127" spans="1:8" ht="30.75" customHeight="1" x14ac:dyDescent="0.25"/>
    <row r="128" spans="1:8" ht="166.5" customHeight="1" x14ac:dyDescent="0.25"/>
    <row r="129" ht="166.5" customHeight="1" x14ac:dyDescent="0.25"/>
    <row r="130" ht="166.5" customHeight="1" x14ac:dyDescent="0.25"/>
    <row r="131" ht="166.5" customHeight="1" x14ac:dyDescent="0.25"/>
    <row r="132" ht="21.75" customHeight="1" x14ac:dyDescent="0.25"/>
    <row r="133" ht="67.5" customHeight="1" x14ac:dyDescent="0.25"/>
    <row r="134" ht="67.5" customHeight="1" x14ac:dyDescent="0.25"/>
    <row r="135" ht="67.5" customHeight="1" x14ac:dyDescent="0.25"/>
    <row r="136" ht="177" customHeight="1" x14ac:dyDescent="0.25"/>
  </sheetData>
  <mergeCells count="76">
    <mergeCell ref="E53:E54"/>
    <mergeCell ref="D90:D91"/>
    <mergeCell ref="E90:E91"/>
    <mergeCell ref="G90:G91"/>
    <mergeCell ref="D38:D39"/>
    <mergeCell ref="D92:D93"/>
    <mergeCell ref="E92:E93"/>
    <mergeCell ref="G92:G93"/>
    <mergeCell ref="D65:D66"/>
    <mergeCell ref="E65:E66"/>
    <mergeCell ref="G65:G66"/>
    <mergeCell ref="G47:G50"/>
    <mergeCell ref="G53:G54"/>
    <mergeCell ref="D55:D56"/>
    <mergeCell ref="E55:E56"/>
    <mergeCell ref="G55:G56"/>
    <mergeCell ref="D53:D54"/>
    <mergeCell ref="E18:E19"/>
    <mergeCell ref="G18:G19"/>
    <mergeCell ref="D21:D22"/>
    <mergeCell ref="E21:E22"/>
    <mergeCell ref="G21:G22"/>
    <mergeCell ref="A6:G6"/>
    <mergeCell ref="G9:G12"/>
    <mergeCell ref="D14:D15"/>
    <mergeCell ref="E14:E15"/>
    <mergeCell ref="G14:G15"/>
    <mergeCell ref="A1:G1"/>
    <mergeCell ref="A2:G2"/>
    <mergeCell ref="A3:G3"/>
    <mergeCell ref="F4:G4"/>
    <mergeCell ref="F5:G5"/>
    <mergeCell ref="G121:G122"/>
    <mergeCell ref="G119:G120"/>
    <mergeCell ref="D119:D120"/>
    <mergeCell ref="E119:E120"/>
    <mergeCell ref="D94:D95"/>
    <mergeCell ref="E94:E95"/>
    <mergeCell ref="G94:G95"/>
    <mergeCell ref="D96:D97"/>
    <mergeCell ref="E96:E97"/>
    <mergeCell ref="G96:G97"/>
    <mergeCell ref="D98:D99"/>
    <mergeCell ref="E98:E99"/>
    <mergeCell ref="G98:G99"/>
    <mergeCell ref="G105:G106"/>
    <mergeCell ref="G72:G74"/>
    <mergeCell ref="E68:E70"/>
    <mergeCell ref="G68:G71"/>
    <mergeCell ref="D87:D88"/>
    <mergeCell ref="E87:E88"/>
    <mergeCell ref="G87:G88"/>
    <mergeCell ref="E77:E80"/>
    <mergeCell ref="G75:G80"/>
    <mergeCell ref="G82:G83"/>
    <mergeCell ref="D24:D25"/>
    <mergeCell ref="E24:E25"/>
    <mergeCell ref="D28:D29"/>
    <mergeCell ref="E28:E29"/>
    <mergeCell ref="G23:G30"/>
    <mergeCell ref="D33:D34"/>
    <mergeCell ref="E33:E34"/>
    <mergeCell ref="G31:G34"/>
    <mergeCell ref="G115:G117"/>
    <mergeCell ref="D35:D36"/>
    <mergeCell ref="E35:E36"/>
    <mergeCell ref="G35:G36"/>
    <mergeCell ref="E38:E39"/>
    <mergeCell ref="G38:G39"/>
    <mergeCell ref="D57:D58"/>
    <mergeCell ref="E57:E58"/>
    <mergeCell ref="G57:G58"/>
    <mergeCell ref="D62:D63"/>
    <mergeCell ref="E62:E63"/>
    <mergeCell ref="G62:G63"/>
    <mergeCell ref="E72:E74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2025-03-06T12:36:25Z</cp:lastPrinted>
  <dcterms:created xsi:type="dcterms:W3CDTF">2015-12-14T07:24:37Z</dcterms:created>
  <dcterms:modified xsi:type="dcterms:W3CDTF">2025-03-06T13:47:24Z</dcterms:modified>
</cp:coreProperties>
</file>